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1\1 výzva\"/>
    </mc:Choice>
  </mc:AlternateContent>
  <xr:revisionPtr revIDLastSave="0" documentId="13_ncr:1_{D80D2BA0-4DEB-4EE3-A6DD-0A00FAF51E18}" xr6:coauthVersionLast="47" xr6:coauthVersionMax="47" xr10:uidLastSave="{00000000-0000-0000-0000-000000000000}"/>
  <bookViews>
    <workbookView xWindow="1515" yWindow="1515" windowWidth="25410" windowHeight="14985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2" i="1" l="1"/>
  <c r="H62" i="1"/>
</calcChain>
</file>

<file path=xl/sharedStrings.xml><?xml version="1.0" encoding="utf-8"?>
<sst xmlns="http://schemas.openxmlformats.org/spreadsheetml/2006/main" count="210" uniqueCount="141">
  <si>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</si>
  <si>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</si>
  <si>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</si>
  <si>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</si>
  <si>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</si>
  <si>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</si>
  <si>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</si>
  <si>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</si>
  <si>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</si>
  <si>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</si>
  <si>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</si>
  <si>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</si>
  <si>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</si>
  <si>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30197644-2 - Xerografický papír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</si>
  <si>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</si>
  <si>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</si>
  <si>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</si>
  <si>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</si>
  <si>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</si>
  <si>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</si>
  <si>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</si>
  <si>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</si>
  <si>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</si>
  <si>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</si>
  <si>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</si>
  <si>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</si>
  <si>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</si>
  <si>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</si>
  <si>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</si>
  <si>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051 - 2024</t>
  </si>
  <si>
    <t>ks</t>
  </si>
  <si>
    <t>Kvalitní průhledný polypropylen, zavírání jedním drukem (patentem) na delší straně.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</si>
  <si>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</si>
  <si>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cca 190 listů, hřbetní kapsa se štítkem na popisky.</t>
  </si>
  <si>
    <t>Plast, formát A4, šíře hřbetu 5 cm, hřbetní kapsa se štítkem na popisky.</t>
  </si>
  <si>
    <t xml:space="preserve">Podložka A4 s klipem jednoduchá </t>
  </si>
  <si>
    <t>Formát A4, plast, kovový klip.</t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</si>
  <si>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</si>
  <si>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</si>
  <si>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</si>
  <si>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</si>
  <si>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</si>
  <si>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</si>
  <si>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</si>
  <si>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</si>
  <si>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</si>
  <si>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</si>
  <si>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</si>
  <si>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Samolepící záložky 20 x 50 mm - 4 barvy</t>
  </si>
  <si>
    <t>Možnost mnohonásobné aplikace, po odlepení nezanechávají žádnou stopu, 4x 50 listů.</t>
  </si>
  <si>
    <t xml:space="preserve">Papír kancelářský A3 kvalita"B"  </t>
  </si>
  <si>
    <t xml:space="preserve">Papír kancelářský A4 kvalita "A" </t>
  </si>
  <si>
    <t>Kopírovací karton bílý A4 220g</t>
  </si>
  <si>
    <t>Karton kreslící bílý A3 220g</t>
  </si>
  <si>
    <t>Bílý karton (čtvrtka), 1 bal/200 listů.</t>
  </si>
  <si>
    <t>Karton kreslící bílý A4 220g</t>
  </si>
  <si>
    <t xml:space="preserve">Karton kreslící barevný A4 180g - mix min 5 barev </t>
  </si>
  <si>
    <t>Barevný karton, min 50 archů v balení.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</si>
  <si>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</si>
  <si>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</si>
  <si>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0,7 </t>
  </si>
  <si>
    <t>0,7 mm, plast tělo, guma, výsuvný hrot, pogumovaný úchop.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</si>
  <si>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</si>
  <si>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</si>
  <si>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</si>
  <si>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</si>
  <si>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</si>
  <si>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</si>
  <si>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</si>
  <si>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</si>
  <si>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</si>
  <si>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</si>
  <si>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mm, sada 4ks</t>
  </si>
  <si>
    <t>Klínový hrot, šíře stopy 1-4 mm, ventilační uzávěr, vhodný i na faxový papír. 4 ks v balení.</t>
  </si>
  <si>
    <t>Kovový koš na papír</t>
  </si>
  <si>
    <t>Drátěný koš na papír, obsah 10 l - 12 l.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</si>
  <si>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</si>
  <si>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</si>
  <si>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</si>
  <si>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</si>
  <si>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</si>
  <si>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</si>
  <si>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Laminovací folie A5/ 125mic</t>
  </si>
  <si>
    <t>Antistatické, průzračně čiré. Min. 100 listů v balení.</t>
  </si>
  <si>
    <t>Křída bílá bezprašná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</si>
  <si>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</si>
  <si>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</si>
  <si>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Samolepící etikety laser 105 x 42,3 mm </t>
  </si>
  <si>
    <t>Ozdobný papír kůže  (bálá barva)</t>
  </si>
  <si>
    <t>Obálka plastová PVC s patentem /druk/ A5 -mix barev</t>
  </si>
  <si>
    <t>Obálka plastová PVC s patentem /druk/ A4 - mix barev</t>
  </si>
  <si>
    <t>Obálky B4 , 250 x 353 mm</t>
  </si>
  <si>
    <t>Samolepící bílé.</t>
  </si>
  <si>
    <t>Lepicí tyčinka  min. 20g</t>
  </si>
  <si>
    <t>Vysoká lepicí síla a okamžitá přilnavost. Vhodné na  papír, karton, nevysychá, neobsahuje rozpouštědla.</t>
  </si>
  <si>
    <t>Stiskací mechanismus, vyměnitelná gelová náplň, plastové tělo, jehlový hrot 0,5 mm pro tenké psaní. Modrá</t>
  </si>
  <si>
    <t xml:space="preserve">Čisticí houba magnetická na bílé tabule </t>
  </si>
  <si>
    <t>S filcem, vyměnitelné vložky.</t>
  </si>
  <si>
    <t>Sešívačka min.20listů</t>
  </si>
  <si>
    <t>Sešití min. 20 listů, spojovače 24/6, celokovová nebo kovová + pevný plast.</t>
  </si>
  <si>
    <t>Rychlouzavírací sáčky 20x30</t>
  </si>
  <si>
    <t>Min. 100 ks v balení.</t>
  </si>
  <si>
    <t xml:space="preserve">Papír kancelářský A4 kvalita"B"  </t>
  </si>
  <si>
    <t>balení</t>
  </si>
  <si>
    <t>stolní kalendář bez obrázků, 
týdenní sloupcové kalendárium s uvedením hodin, 
rozměr jednotlivých listů cca 300 - 340 mm x 120 - 145 mm</t>
  </si>
  <si>
    <t>diář A5 denní, 
rozměr cca 140 -150 mm x 205-210 mm</t>
  </si>
  <si>
    <t>diář A5 týdenní, 
rozměr cca 140 -150 mm x 205 - 210 mm</t>
  </si>
  <si>
    <t>diář kapesní týdenní, 
rozměr cca 80 -100 mm x 150  - 155 mm</t>
  </si>
  <si>
    <t>nástěnný roční kalendář,
barevně označeny soboty, neděle, svátky, 
rozměr cca 880 - 965 mm x 640 -700 mm</t>
  </si>
  <si>
    <t>Samostatná faktura</t>
  </si>
  <si>
    <t>NE</t>
  </si>
  <si>
    <t>KME - Jana  Nocarová,
Tel.: 37763 2301</t>
  </si>
  <si>
    <t>Technická 8, 
301 00 Plzeň,
Fakulta aplikovaných věd - Katedra mechaniky, 
místnost UN 432</t>
  </si>
  <si>
    <t>KHK - Libuše Květoňová,
Tel.: 37763 6203</t>
  </si>
  <si>
    <t>Klatovská 51, 
301 00 Plzeň, 
Fakulta pedagogická - Katedra hudební výchovy a kultury, 
místnost KL 204b</t>
  </si>
  <si>
    <t>PhDr. Petr Simbartl, Ph.D.,
Tel.: 37763 3712, 735 713 978,
E-mail: simbartl@fzs.zcu.cz</t>
  </si>
  <si>
    <t>Husova 11,
301 00 Plzeň,
Fakulta zdravotnických studií - Děkanát,
místnost HJ 206</t>
  </si>
  <si>
    <t>KPS - Jitka Vítovcová, 
Tel.: 37763 6371</t>
  </si>
  <si>
    <t>Univerzitní 22, 
301 00 Plzeň, 
Fakulta pedagogická - Katedra psychologie, místnost UK 706</t>
  </si>
  <si>
    <t>Obálka plastová PVC s patentem /druk/  A6 - mix</t>
  </si>
  <si>
    <t>Obálka plastová PVC s patentem /druk/ A5 - mix</t>
  </si>
  <si>
    <t>Obálka plastová PVC s patentem /druk/ A4 - mix</t>
  </si>
  <si>
    <t>Pořadač 4-kroužkový A4 - 2 cm - mix barev</t>
  </si>
  <si>
    <r>
      <t xml:space="preserve">Pořadač 4-kroužkový A4 - 3,5 cm - </t>
    </r>
    <r>
      <rPr>
        <b/>
        <sz val="11"/>
        <rFont val="Calibri"/>
        <family val="2"/>
        <charset val="238"/>
      </rPr>
      <t>žlutý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</si>
  <si>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žlutý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</si>
  <si>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</si>
  <si>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</si>
  <si>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</si>
  <si>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r>
      <t>Gelové pero 0,5 mm -</t>
    </r>
    <r>
      <rPr>
        <b/>
        <sz val="11"/>
        <rFont val="Calibri"/>
        <family val="2"/>
        <charset val="238"/>
      </rPr>
      <t xml:space="preserve"> 15x modrá + 15x červená </t>
    </r>
    <r>
      <rPr>
        <sz val="11"/>
        <rFont val="Calibri"/>
        <family val="2"/>
        <charset val="238"/>
      </rPr>
      <t>náplň</t>
    </r>
  </si>
  <si>
    <t>Bezprašné bílé křídy . Kulaté tělo o délce 8cm a průměru cca 1 cm. 1bal/ 100ks.</t>
  </si>
  <si>
    <t>Archy formátu A4, pro tisk v kopírkách, laserových a inkoustových tiskárnách. Min. 100 listů/ balení dvouřadé (2x7 šítků).</t>
  </si>
  <si>
    <t>Gramáž 230 g/m², formát A4, ozdobná struktura, vhodný pro inkjet, pro vizitky, pozvánky, blahopřání, jmenovky, novoroční přání, menu, certifikáty, poděkování apod. Min. 20 archů v balení. Provedení: kůže. Bbarva: ivory.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</si>
  <si>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</si>
  <si>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Výměnné vložky do magnetické houby</t>
  </si>
  <si>
    <t>Kompatibilní s pol.č. 44. Min. 10 ks v balení.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</si>
  <si>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
Není vhodný do rychloběžných strojů (60 kopií za minutu).
1 bal/500 listů. 
</t>
    </r>
    <r>
      <rPr>
        <b/>
        <sz val="11"/>
        <color rgb="FF000000"/>
        <rFont val="Calibri"/>
        <family val="2"/>
        <charset val="238"/>
      </rPr>
      <t>Certifikát o udělení ekoznačky EU (Ecolabel</t>
    </r>
  </si>
  <si>
    <t>Stolní kalendář bez obrázků 2025</t>
  </si>
  <si>
    <t>Diář A5 denní 2025</t>
  </si>
  <si>
    <t>Diář A5 týdenní 2025</t>
  </si>
  <si>
    <t xml:space="preserve">Diář kapesní týdenní 2025 </t>
  </si>
  <si>
    <t>Plánovací nástěnná roční mapa - kalendář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</si>
</sst>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5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center" vertical="center" wrapText="1"/>
    </xf>
    <xf numFmtId="0" fontId="20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6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4064795</xdr:colOff>
      <xdr:row>54</xdr:row>
      <xdr:rowOff>116681</xdr:rowOff>
    </xdr:from>
    <xdr:to>
      <xdr:col>5</xdr:col>
      <xdr:colOff>5342266</xdr:colOff>
      <xdr:row>54</xdr:row>
      <xdr:rowOff>968329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4BDDFCC-1A84-4FF0-A0DF-254243AED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27495" y="20471606"/>
          <a:ext cx="1277471" cy="851648"/>
        </a:xfrm>
        <a:prstGeom prst="rect">
          <a:avLst/>
        </a:prstGeom>
      </xdr:spPr>
    </xdr:pic>
    <xdr:clientData/>
  </xdr:twoCellAnchor>
  <xdr:twoCellAnchor editAs="oneCell">
    <xdr:from>
      <xdr:col>5</xdr:col>
      <xdr:colOff>4110319</xdr:colOff>
      <xdr:row>55</xdr:row>
      <xdr:rowOff>97911</xdr:rowOff>
    </xdr:from>
    <xdr:to>
      <xdr:col>5</xdr:col>
      <xdr:colOff>5342966</xdr:colOff>
      <xdr:row>55</xdr:row>
      <xdr:rowOff>949558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A5BF9D1-7A47-4124-A171-071025954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3019" y="21576786"/>
          <a:ext cx="1232647" cy="851647"/>
        </a:xfrm>
        <a:prstGeom prst="rect">
          <a:avLst/>
        </a:prstGeom>
      </xdr:spPr>
    </xdr:pic>
    <xdr:clientData/>
  </xdr:twoCellAnchor>
  <xdr:twoCellAnchor editAs="oneCell">
    <xdr:from>
      <xdr:col>5</xdr:col>
      <xdr:colOff>4110318</xdr:colOff>
      <xdr:row>56</xdr:row>
      <xdr:rowOff>96230</xdr:rowOff>
    </xdr:from>
    <xdr:to>
      <xdr:col>5</xdr:col>
      <xdr:colOff>5331760</xdr:colOff>
      <xdr:row>56</xdr:row>
      <xdr:rowOff>959083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1D4B850-8DEF-4344-B973-65764888B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73018" y="22603805"/>
          <a:ext cx="1221442" cy="862853"/>
        </a:xfrm>
        <a:prstGeom prst="rect">
          <a:avLst/>
        </a:prstGeom>
      </xdr:spPr>
    </xdr:pic>
    <xdr:clientData/>
  </xdr:twoCellAnchor>
  <xdr:twoCellAnchor editAs="oneCell">
    <xdr:from>
      <xdr:col>5</xdr:col>
      <xdr:colOff>4111019</xdr:colOff>
      <xdr:row>57</xdr:row>
      <xdr:rowOff>120743</xdr:rowOff>
    </xdr:from>
    <xdr:to>
      <xdr:col>5</xdr:col>
      <xdr:colOff>5354872</xdr:colOff>
      <xdr:row>57</xdr:row>
      <xdr:rowOff>893950</xdr:rowOff>
    </xdr:to>
    <xdr:pic>
      <xdr:nvPicPr>
        <xdr:cNvPr id="5" name="Obrázek 4" descr="https://www.kalendareone.cz/216395-thickbox_default/diar-tydenni-kapesni-a6-balacron-economy-2020.jpg">
          <a:extLst>
            <a:ext uri="{FF2B5EF4-FFF2-40B4-BE49-F238E27FC236}">
              <a16:creationId xmlns:a16="http://schemas.microsoft.com/office/drawing/2014/main" id="{38177C32-3C90-4AAF-B57C-7B105F056A15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5" t="10454" r="8235" b="16463"/>
        <a:stretch/>
      </xdr:blipFill>
      <xdr:spPr bwMode="auto">
        <a:xfrm>
          <a:off x="10473719" y="23704643"/>
          <a:ext cx="1243853" cy="77320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4082444</xdr:colOff>
      <xdr:row>58</xdr:row>
      <xdr:rowOff>129288</xdr:rowOff>
    </xdr:from>
    <xdr:to>
      <xdr:col>5</xdr:col>
      <xdr:colOff>5326298</xdr:colOff>
      <xdr:row>58</xdr:row>
      <xdr:rowOff>936111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35D4353-3D52-48C3-9CDF-6D95C9FE1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445144" y="24675213"/>
          <a:ext cx="1243854" cy="806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2481422</xdr:colOff>
      <xdr:row>41</xdr:row>
      <xdr:rowOff>447675</xdr:rowOff>
    </xdr:from>
    <xdr:to>
      <xdr:col>5</xdr:col>
      <xdr:colOff>2874614</xdr:colOff>
      <xdr:row>41</xdr:row>
      <xdr:rowOff>790575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D645DCD3-2092-43DE-AFB0-0F9F9D430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844122" y="15392400"/>
          <a:ext cx="393192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topLeftCell="D4" zoomScale="69" zoomScaleNormal="69" workbookViewId="0">
      <selection activeCell="H54" sqref="H54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3" customWidth="1"/>
    <col min="5" max="5" width="11.140625" style="4" customWidth="1"/>
    <col min="6" max="6" width="162.28515625" style="5" customWidth="1"/>
    <col min="7" max="7" width="17.71093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29</v>
      </c>
      <c r="C1" s="3"/>
      <c r="D1" s="3"/>
      <c r="I1" s="6"/>
    </row>
    <row r="2" spans="1:20" ht="16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8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21.75" customHeight="1" thickTop="1" x14ac:dyDescent="0.25">
      <c r="A7" s="32"/>
      <c r="B7" s="33">
        <v>1</v>
      </c>
      <c r="C7" s="34" t="s">
        <v>119</v>
      </c>
      <c r="D7" s="35">
        <v>10</v>
      </c>
      <c r="E7" s="36" t="s">
        <v>30</v>
      </c>
      <c r="F7" s="37" t="s">
        <v>31</v>
      </c>
      <c r="G7" s="38">
        <f t="shared" ref="G7:G21" si="0">D7*H7</f>
        <v>130</v>
      </c>
      <c r="H7" s="39">
        <v>13</v>
      </c>
      <c r="I7" s="144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109</v>
      </c>
      <c r="M7" s="43" t="s">
        <v>110</v>
      </c>
      <c r="N7" s="44"/>
      <c r="O7" s="44"/>
      <c r="P7" s="42" t="s">
        <v>111</v>
      </c>
      <c r="Q7" s="42" t="s">
        <v>112</v>
      </c>
      <c r="R7" s="45" t="s">
        <v>28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120</v>
      </c>
      <c r="D8" s="48">
        <v>10</v>
      </c>
      <c r="E8" s="49" t="s">
        <v>30</v>
      </c>
      <c r="F8" s="50" t="s">
        <v>31</v>
      </c>
      <c r="G8" s="51">
        <f t="shared" si="0"/>
        <v>160</v>
      </c>
      <c r="H8" s="52">
        <v>16</v>
      </c>
      <c r="I8" s="145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121</v>
      </c>
      <c r="D9" s="48">
        <v>10</v>
      </c>
      <c r="E9" s="49" t="s">
        <v>30</v>
      </c>
      <c r="F9" s="50" t="s">
        <v>31</v>
      </c>
      <c r="G9" s="51">
        <f t="shared" si="0"/>
        <v>200</v>
      </c>
      <c r="H9" s="52">
        <v>20</v>
      </c>
      <c r="I9" s="145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122</v>
      </c>
      <c r="D10" s="48">
        <v>10</v>
      </c>
      <c r="E10" s="49" t="s">
        <v>30</v>
      </c>
      <c r="F10" s="50" t="s">
        <v>32</v>
      </c>
      <c r="G10" s="51">
        <f t="shared" si="0"/>
        <v>480</v>
      </c>
      <c r="H10" s="52">
        <v>48</v>
      </c>
      <c r="I10" s="145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123</v>
      </c>
      <c r="D11" s="48">
        <v>4</v>
      </c>
      <c r="E11" s="60" t="s">
        <v>30</v>
      </c>
      <c r="F11" s="61" t="s">
        <v>33</v>
      </c>
      <c r="G11" s="51">
        <f t="shared" si="0"/>
        <v>340</v>
      </c>
      <c r="H11" s="52">
        <v>85</v>
      </c>
      <c r="I11" s="145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124</v>
      </c>
      <c r="D12" s="48">
        <v>4</v>
      </c>
      <c r="E12" s="49" t="s">
        <v>30</v>
      </c>
      <c r="F12" s="50" t="s">
        <v>34</v>
      </c>
      <c r="G12" s="51">
        <f t="shared" si="0"/>
        <v>420</v>
      </c>
      <c r="H12" s="52">
        <v>105</v>
      </c>
      <c r="I12" s="145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35</v>
      </c>
      <c r="D13" s="48">
        <v>2</v>
      </c>
      <c r="E13" s="49" t="s">
        <v>30</v>
      </c>
      <c r="F13" s="50" t="s">
        <v>36</v>
      </c>
      <c r="G13" s="51">
        <f t="shared" si="0"/>
        <v>80</v>
      </c>
      <c r="H13" s="52">
        <v>40</v>
      </c>
      <c r="I13" s="145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37</v>
      </c>
      <c r="D14" s="48">
        <v>4</v>
      </c>
      <c r="E14" s="49" t="s">
        <v>38</v>
      </c>
      <c r="F14" s="50" t="s">
        <v>39</v>
      </c>
      <c r="G14" s="51">
        <f t="shared" si="0"/>
        <v>408</v>
      </c>
      <c r="H14" s="52">
        <v>102</v>
      </c>
      <c r="I14" s="145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40</v>
      </c>
      <c r="D15" s="48">
        <v>15</v>
      </c>
      <c r="E15" s="49" t="s">
        <v>38</v>
      </c>
      <c r="F15" s="50" t="s">
        <v>41</v>
      </c>
      <c r="G15" s="51">
        <f t="shared" si="0"/>
        <v>600</v>
      </c>
      <c r="H15" s="52">
        <v>40</v>
      </c>
      <c r="I15" s="145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42</v>
      </c>
      <c r="D16" s="48">
        <v>5</v>
      </c>
      <c r="E16" s="49" t="s">
        <v>30</v>
      </c>
      <c r="F16" s="50" t="s">
        <v>43</v>
      </c>
      <c r="G16" s="51">
        <f t="shared" si="0"/>
        <v>140</v>
      </c>
      <c r="H16" s="52">
        <v>28</v>
      </c>
      <c r="I16" s="145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44</v>
      </c>
      <c r="D17" s="48">
        <v>5</v>
      </c>
      <c r="E17" s="49" t="s">
        <v>30</v>
      </c>
      <c r="F17" s="50" t="s">
        <v>45</v>
      </c>
      <c r="G17" s="51">
        <f t="shared" si="0"/>
        <v>150</v>
      </c>
      <c r="H17" s="52">
        <v>30</v>
      </c>
      <c r="I17" s="145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46</v>
      </c>
      <c r="D18" s="48">
        <v>3</v>
      </c>
      <c r="E18" s="49" t="s">
        <v>38</v>
      </c>
      <c r="F18" s="50" t="s">
        <v>47</v>
      </c>
      <c r="G18" s="51">
        <f t="shared" si="0"/>
        <v>84</v>
      </c>
      <c r="H18" s="52">
        <v>28</v>
      </c>
      <c r="I18" s="145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48</v>
      </c>
      <c r="D19" s="48">
        <v>5</v>
      </c>
      <c r="E19" s="49" t="s">
        <v>38</v>
      </c>
      <c r="F19" s="50" t="s">
        <v>49</v>
      </c>
      <c r="G19" s="51">
        <f t="shared" si="0"/>
        <v>170</v>
      </c>
      <c r="H19" s="52">
        <v>34</v>
      </c>
      <c r="I19" s="145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96.75" customHeight="1" x14ac:dyDescent="0.25">
      <c r="A20" s="27"/>
      <c r="B20" s="46">
        <v>14</v>
      </c>
      <c r="C20" s="47" t="s">
        <v>50</v>
      </c>
      <c r="D20" s="48">
        <v>3</v>
      </c>
      <c r="E20" s="49" t="s">
        <v>38</v>
      </c>
      <c r="F20" s="50" t="s">
        <v>125</v>
      </c>
      <c r="G20" s="51">
        <f t="shared" si="0"/>
        <v>690</v>
      </c>
      <c r="H20" s="52">
        <v>230</v>
      </c>
      <c r="I20" s="145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114" customHeight="1" x14ac:dyDescent="0.25">
      <c r="A21" s="27"/>
      <c r="B21" s="46">
        <v>15</v>
      </c>
      <c r="C21" s="47" t="s">
        <v>51</v>
      </c>
      <c r="D21" s="48">
        <v>50</v>
      </c>
      <c r="E21" s="49" t="s">
        <v>38</v>
      </c>
      <c r="F21" s="50" t="s">
        <v>126</v>
      </c>
      <c r="G21" s="51">
        <f t="shared" si="0"/>
        <v>6500</v>
      </c>
      <c r="H21" s="52">
        <v>130</v>
      </c>
      <c r="I21" s="145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52</v>
      </c>
      <c r="D22" s="48">
        <v>1</v>
      </c>
      <c r="E22" s="49" t="s">
        <v>38</v>
      </c>
      <c r="F22" s="50" t="s">
        <v>127</v>
      </c>
      <c r="G22" s="51">
        <f t="shared" ref="G22:G59" si="3">D22*H22</f>
        <v>380</v>
      </c>
      <c r="H22" s="52">
        <v>380</v>
      </c>
      <c r="I22" s="145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53</v>
      </c>
      <c r="D23" s="48">
        <v>1</v>
      </c>
      <c r="E23" s="49" t="s">
        <v>38</v>
      </c>
      <c r="F23" s="50" t="s">
        <v>54</v>
      </c>
      <c r="G23" s="51">
        <f t="shared" si="3"/>
        <v>430</v>
      </c>
      <c r="H23" s="52">
        <v>430</v>
      </c>
      <c r="I23" s="145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55</v>
      </c>
      <c r="D24" s="48">
        <v>1</v>
      </c>
      <c r="E24" s="49" t="s">
        <v>38</v>
      </c>
      <c r="F24" s="50" t="s">
        <v>54</v>
      </c>
      <c r="G24" s="51">
        <f t="shared" si="3"/>
        <v>210</v>
      </c>
      <c r="H24" s="52">
        <v>210</v>
      </c>
      <c r="I24" s="145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56</v>
      </c>
      <c r="D25" s="48">
        <v>2</v>
      </c>
      <c r="E25" s="49" t="s">
        <v>38</v>
      </c>
      <c r="F25" s="50" t="s">
        <v>57</v>
      </c>
      <c r="G25" s="51">
        <f t="shared" si="3"/>
        <v>360</v>
      </c>
      <c r="H25" s="52">
        <v>180</v>
      </c>
      <c r="I25" s="145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58</v>
      </c>
      <c r="D26" s="48">
        <v>2</v>
      </c>
      <c r="E26" s="49" t="s">
        <v>30</v>
      </c>
      <c r="F26" s="50" t="s">
        <v>59</v>
      </c>
      <c r="G26" s="51">
        <f t="shared" si="3"/>
        <v>18</v>
      </c>
      <c r="H26" s="52">
        <v>9</v>
      </c>
      <c r="I26" s="145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60</v>
      </c>
      <c r="D27" s="48">
        <v>10</v>
      </c>
      <c r="E27" s="49" t="s">
        <v>30</v>
      </c>
      <c r="F27" s="50" t="s">
        <v>61</v>
      </c>
      <c r="G27" s="51">
        <f t="shared" si="3"/>
        <v>280</v>
      </c>
      <c r="H27" s="52">
        <v>28</v>
      </c>
      <c r="I27" s="145"/>
      <c r="J27" s="53">
        <f t="shared" ref="J27:J59" si="6">D27*I27</f>
        <v>0</v>
      </c>
      <c r="K27" s="54" t="str">
        <f t="shared" ref="K27:K59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62</v>
      </c>
      <c r="D28" s="48">
        <v>25</v>
      </c>
      <c r="E28" s="49" t="s">
        <v>30</v>
      </c>
      <c r="F28" s="50" t="s">
        <v>63</v>
      </c>
      <c r="G28" s="51">
        <f t="shared" si="3"/>
        <v>275</v>
      </c>
      <c r="H28" s="52">
        <v>11</v>
      </c>
      <c r="I28" s="145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128</v>
      </c>
      <c r="D29" s="48">
        <v>20</v>
      </c>
      <c r="E29" s="49" t="s">
        <v>30</v>
      </c>
      <c r="F29" s="50" t="s">
        <v>64</v>
      </c>
      <c r="G29" s="51">
        <f t="shared" si="3"/>
        <v>300</v>
      </c>
      <c r="H29" s="52">
        <v>15</v>
      </c>
      <c r="I29" s="145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65</v>
      </c>
      <c r="D30" s="48">
        <v>3</v>
      </c>
      <c r="E30" s="49" t="s">
        <v>66</v>
      </c>
      <c r="F30" s="50" t="s">
        <v>67</v>
      </c>
      <c r="G30" s="51">
        <f t="shared" si="3"/>
        <v>135</v>
      </c>
      <c r="H30" s="52">
        <v>45</v>
      </c>
      <c r="I30" s="145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68</v>
      </c>
      <c r="D31" s="48">
        <v>4</v>
      </c>
      <c r="E31" s="49" t="s">
        <v>66</v>
      </c>
      <c r="F31" s="50" t="s">
        <v>69</v>
      </c>
      <c r="G31" s="51">
        <f t="shared" si="3"/>
        <v>240</v>
      </c>
      <c r="H31" s="52">
        <v>60</v>
      </c>
      <c r="I31" s="145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70</v>
      </c>
      <c r="D32" s="48">
        <v>3</v>
      </c>
      <c r="E32" s="49" t="s">
        <v>66</v>
      </c>
      <c r="F32" s="50" t="s">
        <v>71</v>
      </c>
      <c r="G32" s="51">
        <f t="shared" si="3"/>
        <v>180</v>
      </c>
      <c r="H32" s="52">
        <v>60</v>
      </c>
      <c r="I32" s="145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72</v>
      </c>
      <c r="D33" s="48">
        <v>4</v>
      </c>
      <c r="E33" s="49" t="s">
        <v>66</v>
      </c>
      <c r="F33" s="50" t="s">
        <v>73</v>
      </c>
      <c r="G33" s="51">
        <f t="shared" si="3"/>
        <v>216</v>
      </c>
      <c r="H33" s="52">
        <v>54</v>
      </c>
      <c r="I33" s="145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74</v>
      </c>
      <c r="D34" s="48">
        <v>1</v>
      </c>
      <c r="E34" s="49" t="s">
        <v>30</v>
      </c>
      <c r="F34" s="50" t="s">
        <v>75</v>
      </c>
      <c r="G34" s="51">
        <f t="shared" si="3"/>
        <v>140</v>
      </c>
      <c r="H34" s="52">
        <v>140</v>
      </c>
      <c r="I34" s="145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76</v>
      </c>
      <c r="D35" s="48">
        <v>8</v>
      </c>
      <c r="E35" s="49" t="s">
        <v>38</v>
      </c>
      <c r="F35" s="50" t="s">
        <v>77</v>
      </c>
      <c r="G35" s="51">
        <f t="shared" si="3"/>
        <v>72</v>
      </c>
      <c r="H35" s="52">
        <v>9</v>
      </c>
      <c r="I35" s="145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78</v>
      </c>
      <c r="D36" s="48">
        <v>10</v>
      </c>
      <c r="E36" s="49" t="s">
        <v>38</v>
      </c>
      <c r="F36" s="50" t="s">
        <v>79</v>
      </c>
      <c r="G36" s="51">
        <f t="shared" si="3"/>
        <v>180</v>
      </c>
      <c r="H36" s="52">
        <v>18</v>
      </c>
      <c r="I36" s="145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80</v>
      </c>
      <c r="D37" s="48">
        <v>8</v>
      </c>
      <c r="E37" s="49" t="s">
        <v>30</v>
      </c>
      <c r="F37" s="50" t="s">
        <v>81</v>
      </c>
      <c r="G37" s="51">
        <f t="shared" si="3"/>
        <v>360</v>
      </c>
      <c r="H37" s="52">
        <v>45</v>
      </c>
      <c r="I37" s="145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82</v>
      </c>
      <c r="D38" s="48">
        <v>1</v>
      </c>
      <c r="E38" s="49" t="s">
        <v>38</v>
      </c>
      <c r="F38" s="50" t="s">
        <v>83</v>
      </c>
      <c r="G38" s="51">
        <f t="shared" si="3"/>
        <v>170</v>
      </c>
      <c r="H38" s="52">
        <v>170</v>
      </c>
      <c r="I38" s="145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84</v>
      </c>
      <c r="D39" s="48">
        <v>3</v>
      </c>
      <c r="E39" s="49" t="s">
        <v>38</v>
      </c>
      <c r="F39" s="50" t="s">
        <v>129</v>
      </c>
      <c r="G39" s="51">
        <f t="shared" si="3"/>
        <v>300</v>
      </c>
      <c r="H39" s="52">
        <v>100</v>
      </c>
      <c r="I39" s="145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85</v>
      </c>
      <c r="D40" s="48">
        <v>4</v>
      </c>
      <c r="E40" s="49" t="s">
        <v>30</v>
      </c>
      <c r="F40" s="50" t="s">
        <v>86</v>
      </c>
      <c r="G40" s="51">
        <f t="shared" si="3"/>
        <v>220</v>
      </c>
      <c r="H40" s="52">
        <v>55</v>
      </c>
      <c r="I40" s="145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87</v>
      </c>
      <c r="D41" s="48">
        <v>2</v>
      </c>
      <c r="E41" s="49" t="s">
        <v>38</v>
      </c>
      <c r="F41" s="50" t="s">
        <v>130</v>
      </c>
      <c r="G41" s="51">
        <f t="shared" si="3"/>
        <v>520</v>
      </c>
      <c r="H41" s="52">
        <v>260</v>
      </c>
      <c r="I41" s="145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68.25" customHeight="1" thickBot="1" x14ac:dyDescent="0.3">
      <c r="A42" s="27"/>
      <c r="B42" s="62">
        <v>36</v>
      </c>
      <c r="C42" s="63" t="s">
        <v>88</v>
      </c>
      <c r="D42" s="64">
        <v>3</v>
      </c>
      <c r="E42" s="65" t="s">
        <v>38</v>
      </c>
      <c r="F42" s="66" t="s">
        <v>131</v>
      </c>
      <c r="G42" s="67">
        <f t="shared" si="3"/>
        <v>390</v>
      </c>
      <c r="H42" s="68">
        <v>130</v>
      </c>
      <c r="I42" s="146"/>
      <c r="J42" s="69">
        <f t="shared" si="6"/>
        <v>0</v>
      </c>
      <c r="K42" s="70" t="str">
        <f t="shared" si="7"/>
        <v xml:space="preserve"> </v>
      </c>
      <c r="L42" s="71"/>
      <c r="M42" s="72"/>
      <c r="N42" s="73"/>
      <c r="O42" s="73"/>
      <c r="P42" s="74"/>
      <c r="Q42" s="74"/>
      <c r="R42" s="75"/>
      <c r="S42" s="73"/>
      <c r="T42" s="72"/>
    </row>
    <row r="43" spans="1:20" ht="21.75" customHeight="1" x14ac:dyDescent="0.25">
      <c r="A43" s="27"/>
      <c r="B43" s="76">
        <v>37</v>
      </c>
      <c r="C43" s="77" t="s">
        <v>89</v>
      </c>
      <c r="D43" s="78">
        <v>5</v>
      </c>
      <c r="E43" s="79" t="s">
        <v>30</v>
      </c>
      <c r="F43" s="80" t="s">
        <v>31</v>
      </c>
      <c r="G43" s="81">
        <f t="shared" si="3"/>
        <v>80</v>
      </c>
      <c r="H43" s="82">
        <v>16</v>
      </c>
      <c r="I43" s="147"/>
      <c r="J43" s="83">
        <f t="shared" si="6"/>
        <v>0</v>
      </c>
      <c r="K43" s="84" t="str">
        <f t="shared" si="7"/>
        <v xml:space="preserve"> </v>
      </c>
      <c r="L43" s="85" t="s">
        <v>109</v>
      </c>
      <c r="M43" s="85" t="s">
        <v>110</v>
      </c>
      <c r="N43" s="86"/>
      <c r="O43" s="86"/>
      <c r="P43" s="85" t="s">
        <v>113</v>
      </c>
      <c r="Q43" s="85" t="s">
        <v>114</v>
      </c>
      <c r="R43" s="87" t="s">
        <v>28</v>
      </c>
      <c r="S43" s="86"/>
      <c r="T43" s="88" t="s">
        <v>12</v>
      </c>
    </row>
    <row r="44" spans="1:20" ht="21.75" customHeight="1" x14ac:dyDescent="0.25">
      <c r="A44" s="27"/>
      <c r="B44" s="46">
        <v>38</v>
      </c>
      <c r="C44" s="47" t="s">
        <v>90</v>
      </c>
      <c r="D44" s="48">
        <v>5</v>
      </c>
      <c r="E44" s="49" t="s">
        <v>30</v>
      </c>
      <c r="F44" s="50" t="s">
        <v>31</v>
      </c>
      <c r="G44" s="51">
        <f t="shared" si="3"/>
        <v>100</v>
      </c>
      <c r="H44" s="52">
        <v>20</v>
      </c>
      <c r="I44" s="145"/>
      <c r="J44" s="53">
        <f t="shared" si="6"/>
        <v>0</v>
      </c>
      <c r="K44" s="54" t="str">
        <f t="shared" si="7"/>
        <v xml:space="preserve"> </v>
      </c>
      <c r="L44" s="89"/>
      <c r="M44" s="56"/>
      <c r="N44" s="57"/>
      <c r="O44" s="57"/>
      <c r="P44" s="90"/>
      <c r="Q44" s="90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37</v>
      </c>
      <c r="D45" s="48">
        <v>1</v>
      </c>
      <c r="E45" s="49" t="s">
        <v>38</v>
      </c>
      <c r="F45" s="50" t="s">
        <v>39</v>
      </c>
      <c r="G45" s="51">
        <f t="shared" si="3"/>
        <v>102</v>
      </c>
      <c r="H45" s="52">
        <v>102</v>
      </c>
      <c r="I45" s="145"/>
      <c r="J45" s="53">
        <f t="shared" si="6"/>
        <v>0</v>
      </c>
      <c r="K45" s="54" t="str">
        <f t="shared" si="7"/>
        <v xml:space="preserve"> </v>
      </c>
      <c r="L45" s="89"/>
      <c r="M45" s="56"/>
      <c r="N45" s="57"/>
      <c r="O45" s="57"/>
      <c r="P45" s="90"/>
      <c r="Q45" s="90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91</v>
      </c>
      <c r="D46" s="48">
        <v>100</v>
      </c>
      <c r="E46" s="49" t="s">
        <v>30</v>
      </c>
      <c r="F46" s="50" t="s">
        <v>92</v>
      </c>
      <c r="G46" s="51">
        <f t="shared" si="3"/>
        <v>229.99999999999997</v>
      </c>
      <c r="H46" s="52">
        <v>2.2999999999999998</v>
      </c>
      <c r="I46" s="145"/>
      <c r="J46" s="53">
        <f t="shared" si="6"/>
        <v>0</v>
      </c>
      <c r="K46" s="54" t="str">
        <f t="shared" si="7"/>
        <v xml:space="preserve"> </v>
      </c>
      <c r="L46" s="89"/>
      <c r="M46" s="56"/>
      <c r="N46" s="57"/>
      <c r="O46" s="57"/>
      <c r="P46" s="90"/>
      <c r="Q46" s="90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93</v>
      </c>
      <c r="D47" s="48">
        <v>3</v>
      </c>
      <c r="E47" s="49" t="s">
        <v>30</v>
      </c>
      <c r="F47" s="50" t="s">
        <v>94</v>
      </c>
      <c r="G47" s="51">
        <f t="shared" si="3"/>
        <v>81</v>
      </c>
      <c r="H47" s="52">
        <v>27</v>
      </c>
      <c r="I47" s="145"/>
      <c r="J47" s="53">
        <f t="shared" si="6"/>
        <v>0</v>
      </c>
      <c r="K47" s="54" t="str">
        <f t="shared" si="7"/>
        <v xml:space="preserve"> </v>
      </c>
      <c r="L47" s="89"/>
      <c r="M47" s="56"/>
      <c r="N47" s="57"/>
      <c r="O47" s="57"/>
      <c r="P47" s="90"/>
      <c r="Q47" s="90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132</v>
      </c>
      <c r="D48" s="48">
        <v>10</v>
      </c>
      <c r="E48" s="49" t="s">
        <v>30</v>
      </c>
      <c r="F48" s="50" t="s">
        <v>95</v>
      </c>
      <c r="G48" s="51">
        <f t="shared" si="3"/>
        <v>150</v>
      </c>
      <c r="H48" s="52">
        <v>15</v>
      </c>
      <c r="I48" s="145"/>
      <c r="J48" s="53">
        <f t="shared" si="6"/>
        <v>0</v>
      </c>
      <c r="K48" s="54" t="str">
        <f t="shared" si="7"/>
        <v xml:space="preserve"> </v>
      </c>
      <c r="L48" s="89"/>
      <c r="M48" s="56"/>
      <c r="N48" s="57"/>
      <c r="O48" s="57"/>
      <c r="P48" s="90"/>
      <c r="Q48" s="90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68</v>
      </c>
      <c r="D49" s="48">
        <v>1</v>
      </c>
      <c r="E49" s="49" t="s">
        <v>66</v>
      </c>
      <c r="F49" s="50" t="s">
        <v>69</v>
      </c>
      <c r="G49" s="51">
        <f t="shared" si="3"/>
        <v>60</v>
      </c>
      <c r="H49" s="52">
        <v>60</v>
      </c>
      <c r="I49" s="145"/>
      <c r="J49" s="53">
        <f t="shared" si="6"/>
        <v>0</v>
      </c>
      <c r="K49" s="54" t="str">
        <f t="shared" si="7"/>
        <v xml:space="preserve"> </v>
      </c>
      <c r="L49" s="89"/>
      <c r="M49" s="56"/>
      <c r="N49" s="57"/>
      <c r="O49" s="57"/>
      <c r="P49" s="90"/>
      <c r="Q49" s="90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96</v>
      </c>
      <c r="D50" s="48">
        <v>2</v>
      </c>
      <c r="E50" s="49" t="s">
        <v>30</v>
      </c>
      <c r="F50" s="50" t="s">
        <v>97</v>
      </c>
      <c r="G50" s="51">
        <f t="shared" si="3"/>
        <v>300</v>
      </c>
      <c r="H50" s="52">
        <v>150</v>
      </c>
      <c r="I50" s="145"/>
      <c r="J50" s="53">
        <f t="shared" si="6"/>
        <v>0</v>
      </c>
      <c r="K50" s="54" t="str">
        <f t="shared" si="7"/>
        <v xml:space="preserve"> </v>
      </c>
      <c r="L50" s="89"/>
      <c r="M50" s="56"/>
      <c r="N50" s="57"/>
      <c r="O50" s="57"/>
      <c r="P50" s="90"/>
      <c r="Q50" s="90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133</v>
      </c>
      <c r="D51" s="48">
        <v>1</v>
      </c>
      <c r="E51" s="49" t="s">
        <v>38</v>
      </c>
      <c r="F51" s="50" t="s">
        <v>134</v>
      </c>
      <c r="G51" s="51">
        <f t="shared" si="3"/>
        <v>80</v>
      </c>
      <c r="H51" s="52">
        <v>80</v>
      </c>
      <c r="I51" s="145"/>
      <c r="J51" s="53">
        <f t="shared" si="6"/>
        <v>0</v>
      </c>
      <c r="K51" s="54" t="str">
        <f t="shared" si="7"/>
        <v xml:space="preserve"> </v>
      </c>
      <c r="L51" s="89"/>
      <c r="M51" s="56"/>
      <c r="N51" s="57"/>
      <c r="O51" s="57"/>
      <c r="P51" s="90"/>
      <c r="Q51" s="90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98</v>
      </c>
      <c r="D52" s="48">
        <v>2</v>
      </c>
      <c r="E52" s="49" t="s">
        <v>30</v>
      </c>
      <c r="F52" s="50" t="s">
        <v>99</v>
      </c>
      <c r="G52" s="51">
        <f t="shared" si="3"/>
        <v>160</v>
      </c>
      <c r="H52" s="52">
        <v>80</v>
      </c>
      <c r="I52" s="145"/>
      <c r="J52" s="53">
        <f t="shared" si="6"/>
        <v>0</v>
      </c>
      <c r="K52" s="54" t="str">
        <f t="shared" si="7"/>
        <v xml:space="preserve"> </v>
      </c>
      <c r="L52" s="89"/>
      <c r="M52" s="56"/>
      <c r="N52" s="57"/>
      <c r="O52" s="57"/>
      <c r="P52" s="90"/>
      <c r="Q52" s="90"/>
      <c r="R52" s="59"/>
      <c r="S52" s="57"/>
      <c r="T52" s="56"/>
    </row>
    <row r="53" spans="1:20" ht="21.75" customHeight="1" thickBot="1" x14ac:dyDescent="0.3">
      <c r="A53" s="27"/>
      <c r="B53" s="91">
        <v>47</v>
      </c>
      <c r="C53" s="92" t="s">
        <v>100</v>
      </c>
      <c r="D53" s="93">
        <v>1</v>
      </c>
      <c r="E53" s="94" t="s">
        <v>38</v>
      </c>
      <c r="F53" s="95" t="s">
        <v>101</v>
      </c>
      <c r="G53" s="96">
        <f t="shared" si="3"/>
        <v>90</v>
      </c>
      <c r="H53" s="97">
        <v>90</v>
      </c>
      <c r="I53" s="148"/>
      <c r="J53" s="98">
        <f t="shared" si="6"/>
        <v>0</v>
      </c>
      <c r="K53" s="99" t="str">
        <f t="shared" si="7"/>
        <v xml:space="preserve"> </v>
      </c>
      <c r="L53" s="100"/>
      <c r="M53" s="72"/>
      <c r="N53" s="73"/>
      <c r="O53" s="73"/>
      <c r="P53" s="101"/>
      <c r="Q53" s="101"/>
      <c r="R53" s="75"/>
      <c r="S53" s="73"/>
      <c r="T53" s="72"/>
    </row>
    <row r="54" spans="1:20" ht="118.5" customHeight="1" thickBot="1" x14ac:dyDescent="0.3">
      <c r="A54" s="27"/>
      <c r="B54" s="102">
        <v>48</v>
      </c>
      <c r="C54" s="103" t="s">
        <v>102</v>
      </c>
      <c r="D54" s="104">
        <v>75</v>
      </c>
      <c r="E54" s="105" t="s">
        <v>103</v>
      </c>
      <c r="F54" s="106" t="s">
        <v>135</v>
      </c>
      <c r="G54" s="107">
        <f t="shared" si="3"/>
        <v>9375</v>
      </c>
      <c r="H54" s="108">
        <v>125</v>
      </c>
      <c r="I54" s="149"/>
      <c r="J54" s="109">
        <f t="shared" si="6"/>
        <v>0</v>
      </c>
      <c r="K54" s="110" t="str">
        <f t="shared" si="7"/>
        <v xml:space="preserve"> </v>
      </c>
      <c r="L54" s="111" t="s">
        <v>109</v>
      </c>
      <c r="M54" s="111" t="s">
        <v>110</v>
      </c>
      <c r="N54" s="112"/>
      <c r="O54" s="112"/>
      <c r="P54" s="111" t="s">
        <v>115</v>
      </c>
      <c r="Q54" s="111" t="s">
        <v>116</v>
      </c>
      <c r="R54" s="113" t="s">
        <v>28</v>
      </c>
      <c r="S54" s="112"/>
      <c r="T54" s="114" t="s">
        <v>13</v>
      </c>
    </row>
    <row r="55" spans="1:20" ht="88.5" customHeight="1" x14ac:dyDescent="0.25">
      <c r="A55" s="27"/>
      <c r="B55" s="76">
        <v>49</v>
      </c>
      <c r="C55" s="77" t="s">
        <v>136</v>
      </c>
      <c r="D55" s="78">
        <v>15</v>
      </c>
      <c r="E55" s="79" t="s">
        <v>30</v>
      </c>
      <c r="F55" s="80" t="s">
        <v>104</v>
      </c>
      <c r="G55" s="81">
        <f t="shared" si="3"/>
        <v>1125</v>
      </c>
      <c r="H55" s="82">
        <v>75</v>
      </c>
      <c r="I55" s="147"/>
      <c r="J55" s="83">
        <f t="shared" si="6"/>
        <v>0</v>
      </c>
      <c r="K55" s="84" t="str">
        <f t="shared" si="7"/>
        <v xml:space="preserve"> </v>
      </c>
      <c r="L55" s="85" t="s">
        <v>109</v>
      </c>
      <c r="M55" s="85" t="s">
        <v>110</v>
      </c>
      <c r="N55" s="86"/>
      <c r="O55" s="86"/>
      <c r="P55" s="85" t="s">
        <v>117</v>
      </c>
      <c r="Q55" s="85" t="s">
        <v>118</v>
      </c>
      <c r="R55" s="87" t="s">
        <v>28</v>
      </c>
      <c r="S55" s="86"/>
      <c r="T55" s="88" t="s">
        <v>12</v>
      </c>
    </row>
    <row r="56" spans="1:20" ht="81" customHeight="1" x14ac:dyDescent="0.25">
      <c r="A56" s="27"/>
      <c r="B56" s="46">
        <v>50</v>
      </c>
      <c r="C56" s="47" t="s">
        <v>137</v>
      </c>
      <c r="D56" s="48">
        <v>2</v>
      </c>
      <c r="E56" s="49" t="s">
        <v>30</v>
      </c>
      <c r="F56" s="50" t="s">
        <v>105</v>
      </c>
      <c r="G56" s="51">
        <f t="shared" si="3"/>
        <v>320</v>
      </c>
      <c r="H56" s="52">
        <v>160</v>
      </c>
      <c r="I56" s="145"/>
      <c r="J56" s="53">
        <f t="shared" si="6"/>
        <v>0</v>
      </c>
      <c r="K56" s="54" t="str">
        <f t="shared" si="7"/>
        <v xml:space="preserve"> </v>
      </c>
      <c r="L56" s="55"/>
      <c r="M56" s="55"/>
      <c r="N56" s="57"/>
      <c r="O56" s="57"/>
      <c r="P56" s="90"/>
      <c r="Q56" s="90"/>
      <c r="R56" s="59"/>
      <c r="S56" s="57"/>
      <c r="T56" s="56"/>
    </row>
    <row r="57" spans="1:20" ht="84.75" customHeight="1" x14ac:dyDescent="0.25">
      <c r="A57" s="27"/>
      <c r="B57" s="46">
        <v>51</v>
      </c>
      <c r="C57" s="47" t="s">
        <v>138</v>
      </c>
      <c r="D57" s="48">
        <v>4</v>
      </c>
      <c r="E57" s="49" t="s">
        <v>30</v>
      </c>
      <c r="F57" s="50" t="s">
        <v>106</v>
      </c>
      <c r="G57" s="51">
        <f t="shared" si="3"/>
        <v>620</v>
      </c>
      <c r="H57" s="52">
        <v>155</v>
      </c>
      <c r="I57" s="145"/>
      <c r="J57" s="53">
        <f t="shared" si="6"/>
        <v>0</v>
      </c>
      <c r="K57" s="54" t="str">
        <f t="shared" si="7"/>
        <v xml:space="preserve"> </v>
      </c>
      <c r="L57" s="55"/>
      <c r="M57" s="55"/>
      <c r="N57" s="57"/>
      <c r="O57" s="57"/>
      <c r="P57" s="90"/>
      <c r="Q57" s="90"/>
      <c r="R57" s="59"/>
      <c r="S57" s="57"/>
      <c r="T57" s="56"/>
    </row>
    <row r="58" spans="1:20" ht="75.75" customHeight="1" x14ac:dyDescent="0.25">
      <c r="A58" s="27"/>
      <c r="B58" s="46">
        <v>52</v>
      </c>
      <c r="C58" s="47" t="s">
        <v>139</v>
      </c>
      <c r="D58" s="48">
        <v>4</v>
      </c>
      <c r="E58" s="49" t="s">
        <v>30</v>
      </c>
      <c r="F58" s="50" t="s">
        <v>107</v>
      </c>
      <c r="G58" s="51">
        <f t="shared" si="3"/>
        <v>320</v>
      </c>
      <c r="H58" s="52">
        <v>80</v>
      </c>
      <c r="I58" s="145"/>
      <c r="J58" s="53">
        <f t="shared" si="6"/>
        <v>0</v>
      </c>
      <c r="K58" s="54" t="str">
        <f t="shared" si="7"/>
        <v xml:space="preserve"> </v>
      </c>
      <c r="L58" s="55"/>
      <c r="M58" s="55"/>
      <c r="N58" s="57"/>
      <c r="O58" s="57"/>
      <c r="P58" s="90"/>
      <c r="Q58" s="90"/>
      <c r="R58" s="59"/>
      <c r="S58" s="57"/>
      <c r="T58" s="56"/>
    </row>
    <row r="59" spans="1:20" ht="77.25" customHeight="1" thickBot="1" x14ac:dyDescent="0.3">
      <c r="A59" s="27"/>
      <c r="B59" s="115">
        <v>53</v>
      </c>
      <c r="C59" s="116" t="s">
        <v>140</v>
      </c>
      <c r="D59" s="117">
        <v>1</v>
      </c>
      <c r="E59" s="118" t="s">
        <v>30</v>
      </c>
      <c r="F59" s="119" t="s">
        <v>108</v>
      </c>
      <c r="G59" s="120">
        <f t="shared" si="3"/>
        <v>50</v>
      </c>
      <c r="H59" s="121">
        <v>50</v>
      </c>
      <c r="I59" s="150"/>
      <c r="J59" s="122">
        <f t="shared" si="6"/>
        <v>0</v>
      </c>
      <c r="K59" s="123" t="str">
        <f t="shared" si="7"/>
        <v xml:space="preserve"> </v>
      </c>
      <c r="L59" s="124"/>
      <c r="M59" s="124"/>
      <c r="N59" s="125"/>
      <c r="O59" s="125"/>
      <c r="P59" s="126"/>
      <c r="Q59" s="126"/>
      <c r="R59" s="127"/>
      <c r="S59" s="125"/>
      <c r="T59" s="128"/>
    </row>
    <row r="60" spans="1:20" ht="16.5" thickTop="1" thickBot="1" x14ac:dyDescent="0.3">
      <c r="C60" s="1"/>
      <c r="D60" s="1"/>
      <c r="E60" s="1"/>
      <c r="F60" s="1"/>
      <c r="G60" s="1"/>
      <c r="J60" s="129"/>
    </row>
    <row r="61" spans="1:20" ht="60.75" customHeight="1" thickTop="1" thickBot="1" x14ac:dyDescent="0.3">
      <c r="B61" s="130" t="s">
        <v>9</v>
      </c>
      <c r="C61" s="130"/>
      <c r="D61" s="130"/>
      <c r="E61" s="130"/>
      <c r="F61" s="130"/>
      <c r="G61" s="131"/>
      <c r="H61" s="132" t="s">
        <v>10</v>
      </c>
      <c r="I61" s="133" t="s">
        <v>11</v>
      </c>
      <c r="J61" s="134"/>
      <c r="K61" s="135"/>
      <c r="S61" s="24"/>
      <c r="T61" s="136"/>
    </row>
    <row r="62" spans="1:20" ht="33" customHeight="1" thickTop="1" thickBot="1" x14ac:dyDescent="0.3">
      <c r="B62" s="137" t="s">
        <v>27</v>
      </c>
      <c r="C62" s="137"/>
      <c r="D62" s="137"/>
      <c r="E62" s="137"/>
      <c r="F62" s="137"/>
      <c r="G62" s="138"/>
      <c r="H62" s="139">
        <f>SUM(G7:G59)</f>
        <v>29171</v>
      </c>
      <c r="I62" s="140">
        <f>SUM(J7:J59)</f>
        <v>0</v>
      </c>
      <c r="J62" s="141"/>
      <c r="K62" s="142"/>
    </row>
    <row r="63" spans="1:20" ht="14.25" customHeight="1" thickTop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</sheetData>
  <sheetProtection algorithmName="SHA-512" hashValue="6YxtKgtz8jdkrTSRodBY/GZSR6bdjqrTyBD1GO/qTCxOD2EsWz4KQijfnwjQxBNXPNsgRcCzHynN1+RTnftdOA==" saltValue="wswQUXWB9ji+4d7c42XKTg==" spinCount="100000" sheet="1" objects="1" scenarios="1"/>
  <mergeCells count="33">
    <mergeCell ref="B1:D1"/>
    <mergeCell ref="I61:K61"/>
    <mergeCell ref="I2:R3"/>
    <mergeCell ref="B62:F62"/>
    <mergeCell ref="I62:K62"/>
    <mergeCell ref="B61:F61"/>
    <mergeCell ref="L55:L59"/>
    <mergeCell ref="M55:M59"/>
    <mergeCell ref="N55:N59"/>
    <mergeCell ref="O55:O59"/>
    <mergeCell ref="P55:P59"/>
    <mergeCell ref="Q55:Q59"/>
    <mergeCell ref="R55:R59"/>
    <mergeCell ref="R43:R53"/>
    <mergeCell ref="Q43:Q53"/>
    <mergeCell ref="P43:P53"/>
    <mergeCell ref="T55:T59"/>
    <mergeCell ref="S55:S59"/>
    <mergeCell ref="T43:T53"/>
    <mergeCell ref="S43:S53"/>
    <mergeCell ref="O43:O53"/>
    <mergeCell ref="N43:N53"/>
    <mergeCell ref="M43:M53"/>
    <mergeCell ref="L43:L53"/>
    <mergeCell ref="T7:T42"/>
    <mergeCell ref="P7:P42"/>
    <mergeCell ref="L7:L42"/>
    <mergeCell ref="M7:M42"/>
    <mergeCell ref="N7:N42"/>
    <mergeCell ref="O7:O42"/>
    <mergeCell ref="S7:S42"/>
    <mergeCell ref="R7:R42"/>
    <mergeCell ref="Q7:Q42"/>
  </mergeCells>
  <conditionalFormatting sqref="B7:B5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9">
    <cfRule type="containsBlanks" dxfId="5" priority="22">
      <formula>LEN(TRIM(D7))=0</formula>
    </cfRule>
  </conditionalFormatting>
  <conditionalFormatting sqref="I7:I5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2024-10-03T06:21:16Z</cp:lastPrinted>
  <dcterms:created xsi:type="dcterms:W3CDTF">2014-03-05T12:43:32Z</dcterms:created>
  <dcterms:modified xsi:type="dcterms:W3CDTF">2024-10-03T06:57:26Z</dcterms:modified>
</cp:coreProperties>
</file>